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1-2022\"/>
    </mc:Choice>
  </mc:AlternateContent>
  <xr:revisionPtr revIDLastSave="0" documentId="13_ncr:1_{FFD473C9-3010-4087-AC51-CDD468AAA122}" xr6:coauthVersionLast="47" xr6:coauthVersionMax="47" xr10:uidLastSave="{00000000-0000-0000-0000-000000000000}"/>
  <bookViews>
    <workbookView xWindow="-108" yWindow="-108" windowWidth="23256" windowHeight="12576" xr2:uid="{D1627F63-645E-47D9-85C6-E9A643DF4076}"/>
  </bookViews>
  <sheets>
    <sheet name="Budget comparison" sheetId="1" r:id="rId1"/>
  </sheets>
  <definedNames>
    <definedName name="_xlnm.Print_Area" localSheetId="0">'Budget comparison'!#REF!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1" l="1"/>
  <c r="B74" i="1"/>
  <c r="B62" i="1"/>
  <c r="B43" i="1"/>
  <c r="B23" i="1"/>
  <c r="B13" i="1"/>
  <c r="B6" i="1"/>
  <c r="B25" i="1" l="1"/>
  <c r="B85" i="1" s="1"/>
  <c r="B83" i="1"/>
  <c r="B86" i="1" s="1"/>
  <c r="B87" i="1" l="1"/>
</calcChain>
</file>

<file path=xl/sharedStrings.xml><?xml version="1.0" encoding="utf-8"?>
<sst xmlns="http://schemas.openxmlformats.org/spreadsheetml/2006/main" count="86" uniqueCount="86">
  <si>
    <t>Budget 2021-22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</si>
  <si>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</si>
  <si>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</si>
  <si>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</si>
  <si>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</si>
  <si>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</si>
  <si>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</si>
  <si>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</si>
  <si>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</si>
  <si>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</si>
  <si>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</si>
  <si>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</si>
  <si>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</si>
  <si>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</si>
  <si>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Community Boards (Buckinghamshire Council) Funding</t>
  </si>
  <si>
    <t>Other funding sources</t>
  </si>
  <si>
    <t>Newsletter Advertising (Padbury Pump)</t>
  </si>
  <si>
    <t>Bank interest received</t>
  </si>
  <si>
    <t>Millenium wood donations</t>
  </si>
  <si>
    <t>Miscellaneous refunds</t>
  </si>
  <si>
    <t>PAYE tax refund (HMRC)</t>
  </si>
  <si>
    <t xml:space="preserve">Miscellaneous </t>
  </si>
  <si>
    <t>Total Variable Income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</si>
  <si>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</si>
  <si>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</si>
  <si>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</si>
  <si>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</si>
  <si>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</si>
  <si>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</si>
  <si>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</si>
  <si>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</si>
  <si>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</si>
  <si>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</si>
  <si>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</si>
  <si>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</si>
  <si>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</si>
  <si>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</si>
  <si>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</si>
  <si>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</si>
  <si>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</si>
  <si>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</si>
  <si>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</si>
  <si>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</si>
  <si>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</si>
  <si>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</si>
  <si>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</si>
  <si>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</si>
  <si>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</si>
  <si>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</si>
  <si>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</si>
  <si>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</si>
  <si>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</si>
  <si>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</si>
  <si>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</si>
  <si>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</si>
  <si>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</si>
  <si>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</si>
  <si>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 - Play area</t>
  </si>
  <si>
    <t>Hedge Trimming/Maintenance - Play Area</t>
  </si>
  <si>
    <t>Millenium Wood: Maintenance/Hedge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</si>
  <si>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</si>
  <si>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</si>
  <si>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</si>
  <si>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</si>
  <si>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</si>
  <si>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</si>
  <si>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</si>
  <si>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</si>
  <si>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</si>
  <si>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</si>
  <si>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</si>
  <si>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Subscriptions: BMKALC/BALC/Bucks Playing Field/NBPPC</t>
  </si>
  <si>
    <t>Total for Administration</t>
  </si>
  <si>
    <t>Other</t>
  </si>
  <si>
    <t>Donations - Padbury Churchyard/Other</t>
  </si>
  <si>
    <t>Donations - S137</t>
  </si>
  <si>
    <t>Village Hall Alterations - covered by New Homes grant</t>
  </si>
  <si>
    <t>Miscellaneous - Expenses/Unforeseen</t>
  </si>
  <si>
    <t>MVAS &amp; Speedwatch</t>
  </si>
  <si>
    <t>Total for Other</t>
  </si>
  <si>
    <t>Summary</t>
  </si>
  <si>
    <t>Total receipts from all sources</t>
  </si>
  <si>
    <t>Total payments of all types</t>
  </si>
  <si>
    <t>Padbury Parish Council - Budget for year ending 31st March 2022</t>
  </si>
  <si>
    <t xml:space="preserve">Total of all payments </t>
  </si>
  <si>
    <t xml:space="preserve">Budget surplus of income over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</si>
</sst>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_-* #,##0_-;\-* #,##0_-;_-* &quot;-&quot;??_-;_-@_-"/>
    <numFmt numFmtId="166" formatCode="#,##0_ ;\-#,##0\ "/>
  </numFmts>
  <fonts count="8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  <font>
      <b/>
      <u val="doubleAccounting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0" borderId="3" xfId="0" applyNumberFormat="1" applyFont="1" applyBorder="1" applyAlignment="1">
      <alignment vertical="top" wrapText="1" readingOrder="1"/>
    </xf>
    <xf numFmtId="49" fontId="4" fillId="2" borderId="4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3" borderId="0" xfId="0" applyFont="1" applyFill="1"/>
    <xf numFmtId="14" fontId="2" fillId="3" borderId="5" xfId="0" applyNumberFormat="1" applyFont="1" applyFill="1" applyBorder="1"/>
    <xf numFmtId="0" fontId="3" fillId="3" borderId="0" xfId="0" applyFont="1" applyFill="1"/>
    <xf numFmtId="0" fontId="2" fillId="3" borderId="0" xfId="0" applyFont="1" applyFill="1"/>
    <xf numFmtId="166" fontId="2" fillId="0" borderId="0" xfId="0" applyNumberFormat="1" applyFont="1"/>
    <xf numFmtId="3" fontId="2" fillId="0" borderId="1" xfId="0" applyNumberFormat="1" applyFont="1" applyBorder="1"/>
    <xf numFmtId="14" fontId="2" fillId="3" borderId="0" xfId="0" applyNumberFormat="1" applyFont="1" applyFill="1"/>
    <xf numFmtId="14" fontId="1" fillId="3" borderId="0" xfId="0" applyNumberFormat="1" applyFont="1" applyFill="1"/>
    <xf numFmtId="3" fontId="4" fillId="0" borderId="6" xfId="1" applyNumberFormat="1" applyFont="1" applyFill="1" applyBorder="1"/>
    <xf numFmtId="14" fontId="2" fillId="3" borderId="1" xfId="0" applyNumberFormat="1" applyFont="1" applyFill="1" applyBorder="1"/>
    <xf numFmtId="166" fontId="2" fillId="0" borderId="1" xfId="1" applyNumberFormat="1" applyFont="1" applyFill="1" applyBorder="1"/>
    <xf numFmtId="3" fontId="4" fillId="0" borderId="0" xfId="1" applyNumberFormat="1" applyFont="1" applyFill="1" applyBorder="1"/>
    <xf numFmtId="0" fontId="5" fillId="3" borderId="0" xfId="0" applyFont="1" applyFill="1"/>
    <xf numFmtId="166" fontId="2" fillId="0" borderId="1" xfId="1" applyNumberFormat="1" applyFont="1" applyFill="1" applyBorder="1" applyAlignment="1">
      <alignment horizontal="right"/>
    </xf>
    <xf numFmtId="3" fontId="2" fillId="0" borderId="1" xfId="2" applyNumberFormat="1" applyFont="1" applyFill="1" applyBorder="1"/>
    <xf numFmtId="166" fontId="6" fillId="0" borderId="0" xfId="0" applyNumberFormat="1" applyFont="1"/>
    <xf numFmtId="0" fontId="1" fillId="3" borderId="0" xfId="0" applyFont="1" applyFill="1" applyAlignment="1">
      <alignment vertical="top"/>
    </xf>
    <xf numFmtId="165" fontId="7" fillId="0" borderId="5" xfId="1" applyNumberFormat="1" applyFont="1" applyFill="1" applyBorder="1" applyAlignment="1">
      <alignment vertical="top"/>
    </xf>
    <xf numFmtId="166" fontId="7" fillId="0" borderId="0" xfId="0" applyNumberFormat="1" applyFont="1" applyAlignment="1">
      <alignment vertical="top"/>
    </xf>
    <xf numFmtId="0" fontId="3" fillId="3" borderId="0" xfId="0" applyFont="1" applyFill="1" applyAlignment="1">
      <alignment vertical="top"/>
    </xf>
    <xf numFmtId="0" fontId="3" fillId="4" borderId="0" xfId="0" applyFont="1" applyFill="1"/>
    <xf numFmtId="0" fontId="4" fillId="0" borderId="0" xfId="0" applyFont="1"/>
    <xf numFmtId="165" fontId="2" fillId="0" borderId="1" xfId="1" applyNumberFormat="1" applyFont="1" applyBorder="1"/>
    <xf numFmtId="166" fontId="2" fillId="0" borderId="1" xfId="1" applyNumberFormat="1" applyFont="1" applyBorder="1"/>
    <xf numFmtId="165" fontId="4" fillId="0" borderId="6" xfId="1" applyNumberFormat="1" applyFont="1" applyBorder="1"/>
    <xf numFmtId="3" fontId="4" fillId="0" borderId="6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Alignment="1">
      <alignment horizontal="left"/>
    </xf>
    <xf numFmtId="165" fontId="4" fillId="0" borderId="2" xfId="1" applyNumberFormat="1" applyFont="1" applyBorder="1"/>
    <xf numFmtId="0" fontId="5" fillId="0" borderId="0" xfId="0" applyFont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2" fillId="0" borderId="0" xfId="0" applyFont="1" applyBorder="1"/>
    <xf numFmtId="1" fontId="4" fillId="0" borderId="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C858-4CB5-4883-A264-8959E04F5F69}">
  <sheetPr>
    <pageSetUpPr fitToPage="1"/>
  </sheetPr>
  <dimension ref="A1:Z88"/>
  <sheetViews>
    <sheetView tabSelected="1" zoomScaleNormal="100" zoomScaleSheetLayoutView="98" workbookViewId="0">
      <selection activeCell="C4" sqref="C4"/>
    </sheetView>
  </sheetViews>
  <sheetFormatPr defaultColWidth="9.109375" defaultRowHeight="15.6" x14ac:dyDescent="0.3"/>
  <cols>
    <col min="1" max="1" width="61.109375" style="1" customWidth="1"/>
    <col min="2" max="2" width="17.21875" style="2" customWidth="1"/>
    <col min="3" max="3" width="12.5546875" style="2" customWidth="1"/>
    <col min="4" max="4" width="11.6640625" style="2" customWidth="1"/>
    <col min="5" max="5" width="12.5546875" style="2" customWidth="1"/>
    <col min="6" max="6" width="9.109375" style="2"/>
    <col min="7" max="7" width="13.6640625" style="2" customWidth="1"/>
    <col min="8" max="16384" width="9.109375" style="3"/>
  </cols>
  <sheetData>
    <row r="1" spans="1:26" s="7" customFormat="1" ht="32.1" customHeight="1" x14ac:dyDescent="0.25">
      <c r="A1" s="8" t="s">
        <v>83</v>
      </c>
      <c r="B1" s="9" t="s">
        <v>0</v>
      </c>
      <c r="C1" s="10"/>
      <c r="D1" s="6"/>
      <c r="E1" s="6"/>
      <c r="F1" s="4"/>
      <c r="G1" s="6"/>
    </row>
    <row r="2" spans="1:26" s="13" customFormat="1" ht="18" customHeight="1" x14ac:dyDescent="0.3">
      <c r="A2" s="11" t="s">
        <v>1</v>
      </c>
      <c r="B2" s="12"/>
      <c r="C2" s="5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3" customFormat="1" ht="18" customHeight="1" x14ac:dyDescent="0.25">
      <c r="A3" s="14" t="s">
        <v>2</v>
      </c>
      <c r="B3" s="16">
        <v>24104</v>
      </c>
      <c r="C3" s="15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3" customFormat="1" ht="18" customHeight="1" x14ac:dyDescent="0.25">
      <c r="A4" s="14" t="s">
        <v>3</v>
      </c>
      <c r="B4" s="16">
        <v>0</v>
      </c>
      <c r="C4" s="15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3" customFormat="1" ht="18" customHeight="1" x14ac:dyDescent="0.25">
      <c r="A5" s="17" t="s">
        <v>4</v>
      </c>
      <c r="B5" s="16">
        <v>1748</v>
      </c>
      <c r="C5" s="15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3" customFormat="1" ht="18" customHeight="1" thickBot="1" x14ac:dyDescent="0.35">
      <c r="A6" s="18" t="s">
        <v>5</v>
      </c>
      <c r="B6" s="19">
        <f>SUM(B3:B5)</f>
        <v>25852</v>
      </c>
      <c r="C6" s="15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3" customFormat="1" ht="18" customHeight="1" thickTop="1" x14ac:dyDescent="0.3">
      <c r="A7" s="11" t="s">
        <v>6</v>
      </c>
      <c r="B7" s="20"/>
      <c r="C7" s="5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3" customFormat="1" ht="18" customHeight="1" x14ac:dyDescent="0.25">
      <c r="A8" s="14" t="s">
        <v>7</v>
      </c>
      <c r="B8" s="16">
        <v>700</v>
      </c>
      <c r="C8" s="15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13" customFormat="1" ht="18" customHeight="1" x14ac:dyDescent="0.25">
      <c r="A9" s="14" t="s">
        <v>8</v>
      </c>
      <c r="B9" s="16">
        <v>800</v>
      </c>
      <c r="C9" s="15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3" customFormat="1" ht="18" customHeight="1" x14ac:dyDescent="0.25">
      <c r="A10" s="14" t="s">
        <v>9</v>
      </c>
      <c r="B10" s="16">
        <v>150</v>
      </c>
      <c r="C10" s="15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13" customFormat="1" ht="18" customHeight="1" x14ac:dyDescent="0.25">
      <c r="A11" s="14" t="s">
        <v>10</v>
      </c>
      <c r="B11" s="21">
        <v>0</v>
      </c>
      <c r="C11" s="15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3" customFormat="1" ht="18" customHeight="1" x14ac:dyDescent="0.25">
      <c r="A12" s="14" t="s">
        <v>11</v>
      </c>
      <c r="B12" s="21">
        <v>0</v>
      </c>
      <c r="C12" s="15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13" customFormat="1" ht="18" customHeight="1" thickBot="1" x14ac:dyDescent="0.35">
      <c r="A13" s="11" t="s">
        <v>12</v>
      </c>
      <c r="B13" s="19">
        <f>SUM(B8:B12)</f>
        <v>1650</v>
      </c>
      <c r="C13" s="2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3" customFormat="1" ht="18" customHeight="1" thickTop="1" x14ac:dyDescent="0.3">
      <c r="A14" s="11" t="s">
        <v>13</v>
      </c>
      <c r="B14" s="20"/>
      <c r="C14" s="5"/>
      <c r="D14" s="2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13" customFormat="1" ht="18" customHeight="1" x14ac:dyDescent="0.25">
      <c r="A15" s="23" t="s">
        <v>14</v>
      </c>
      <c r="B15" s="16">
        <v>0</v>
      </c>
      <c r="C15" s="15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3" customFormat="1" ht="18" customHeight="1" x14ac:dyDescent="0.25">
      <c r="A16" s="14" t="s">
        <v>15</v>
      </c>
      <c r="B16" s="24">
        <v>0</v>
      </c>
      <c r="C16" s="15"/>
      <c r="D16" s="2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13" customFormat="1" ht="18" customHeight="1" x14ac:dyDescent="0.25">
      <c r="A17" s="14" t="s">
        <v>16</v>
      </c>
      <c r="B17" s="16">
        <v>644</v>
      </c>
      <c r="C17" s="15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13" customFormat="1" ht="18" customHeight="1" x14ac:dyDescent="0.3">
      <c r="A18" s="14" t="s">
        <v>17</v>
      </c>
      <c r="B18" s="25">
        <v>20</v>
      </c>
      <c r="C18" s="26"/>
      <c r="D18" s="2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13" customFormat="1" ht="18" customHeight="1" x14ac:dyDescent="0.25">
      <c r="A19" s="14" t="s">
        <v>18</v>
      </c>
      <c r="B19" s="21">
        <v>0</v>
      </c>
      <c r="C19" s="15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13" customFormat="1" x14ac:dyDescent="0.3">
      <c r="A20" s="14" t="s">
        <v>19</v>
      </c>
      <c r="B20" s="21">
        <v>0</v>
      </c>
      <c r="C20" s="26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3" customFormat="1" ht="15" x14ac:dyDescent="0.25">
      <c r="A21" s="14" t="s">
        <v>20</v>
      </c>
      <c r="B21" s="21">
        <v>0</v>
      </c>
      <c r="C21" s="15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13" customFormat="1" x14ac:dyDescent="0.3">
      <c r="A22" s="14" t="s">
        <v>21</v>
      </c>
      <c r="B22" s="21">
        <v>0</v>
      </c>
      <c r="C22" s="26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13" customFormat="1" ht="18" customHeight="1" thickBot="1" x14ac:dyDescent="0.35">
      <c r="A23" s="11" t="s">
        <v>22</v>
      </c>
      <c r="B23" s="19">
        <f>SUM(B17:B20)</f>
        <v>664</v>
      </c>
      <c r="C23" s="15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13" customFormat="1" ht="18" customHeight="1" thickTop="1" x14ac:dyDescent="0.25">
      <c r="A24" s="14"/>
      <c r="B24" s="16"/>
      <c r="C24" s="15"/>
      <c r="D24" s="2"/>
      <c r="G24" s="42"/>
      <c r="H24" s="42"/>
      <c r="I24" s="42"/>
      <c r="J24" s="4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30" customFormat="1" ht="36" customHeight="1" x14ac:dyDescent="0.25">
      <c r="A25" s="27" t="s">
        <v>23</v>
      </c>
      <c r="B25" s="28">
        <f>B6+B13+B23+B24</f>
        <v>28166</v>
      </c>
      <c r="C25" s="29"/>
      <c r="D25" s="6"/>
      <c r="G25" s="44"/>
      <c r="H25" s="44"/>
      <c r="I25" s="44"/>
      <c r="J25" s="4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31" customFormat="1" ht="18" customHeight="1" x14ac:dyDescent="0.3">
      <c r="A26" s="1" t="s">
        <v>24</v>
      </c>
      <c r="B26" s="20"/>
      <c r="C26" s="5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 x14ac:dyDescent="0.3">
      <c r="A27" s="1" t="s">
        <v>25</v>
      </c>
      <c r="B27" s="20"/>
      <c r="C27" s="5"/>
    </row>
    <row r="28" spans="1:26" ht="18" customHeight="1" x14ac:dyDescent="0.3">
      <c r="A28" s="32" t="s">
        <v>26</v>
      </c>
      <c r="B28" s="20"/>
      <c r="C28" s="5"/>
    </row>
    <row r="29" spans="1:26" ht="18" customHeight="1" x14ac:dyDescent="0.25">
      <c r="A29" s="2" t="s">
        <v>27</v>
      </c>
      <c r="B29" s="16">
        <v>600</v>
      </c>
      <c r="C29" s="15"/>
    </row>
    <row r="30" spans="1:26" ht="18" customHeight="1" x14ac:dyDescent="0.25">
      <c r="A30" s="2" t="s">
        <v>28</v>
      </c>
      <c r="B30" s="16">
        <v>2900</v>
      </c>
      <c r="C30" s="15"/>
    </row>
    <row r="31" spans="1:26" ht="18" customHeight="1" x14ac:dyDescent="0.25">
      <c r="A31" s="2" t="s">
        <v>29</v>
      </c>
      <c r="B31" s="16">
        <v>200</v>
      </c>
      <c r="C31" s="15"/>
    </row>
    <row r="32" spans="1:26" ht="18" customHeight="1" x14ac:dyDescent="0.25">
      <c r="A32" s="2" t="s">
        <v>30</v>
      </c>
      <c r="B32" s="16">
        <v>1000</v>
      </c>
      <c r="C32" s="15"/>
    </row>
    <row r="33" spans="1:3" ht="18" customHeight="1" x14ac:dyDescent="0.3">
      <c r="A33" s="32" t="s">
        <v>31</v>
      </c>
      <c r="B33" s="20"/>
      <c r="C33" s="5"/>
    </row>
    <row r="34" spans="1:3" ht="18" customHeight="1" x14ac:dyDescent="0.25">
      <c r="A34" s="2" t="s">
        <v>32</v>
      </c>
      <c r="B34" s="16">
        <v>2240</v>
      </c>
      <c r="C34" s="15"/>
    </row>
    <row r="35" spans="1:3" ht="18" customHeight="1" x14ac:dyDescent="0.25">
      <c r="A35" s="2" t="s">
        <v>33</v>
      </c>
      <c r="B35" s="16">
        <v>200</v>
      </c>
      <c r="C35" s="15"/>
    </row>
    <row r="36" spans="1:3" ht="18" customHeight="1" x14ac:dyDescent="0.25">
      <c r="A36" s="2" t="s">
        <v>34</v>
      </c>
      <c r="B36" s="16">
        <v>0</v>
      </c>
      <c r="C36" s="15"/>
    </row>
    <row r="37" spans="1:3" ht="18" customHeight="1" x14ac:dyDescent="0.3">
      <c r="A37" s="32" t="s">
        <v>35</v>
      </c>
      <c r="B37" s="20"/>
      <c r="C37" s="5"/>
    </row>
    <row r="38" spans="1:3" ht="18" customHeight="1" x14ac:dyDescent="0.25">
      <c r="A38" s="2" t="s">
        <v>36</v>
      </c>
      <c r="B38" s="16">
        <v>265</v>
      </c>
      <c r="C38" s="15"/>
    </row>
    <row r="39" spans="1:3" ht="18" customHeight="1" x14ac:dyDescent="0.25">
      <c r="A39" s="2" t="s">
        <v>37</v>
      </c>
      <c r="B39" s="16">
        <v>1114</v>
      </c>
      <c r="C39" s="15"/>
    </row>
    <row r="40" spans="1:3" ht="18" customHeight="1" x14ac:dyDescent="0.25">
      <c r="A40" s="2" t="s">
        <v>38</v>
      </c>
      <c r="B40" s="16">
        <v>0</v>
      </c>
      <c r="C40" s="15"/>
    </row>
    <row r="41" spans="1:3" ht="18" customHeight="1" x14ac:dyDescent="0.25">
      <c r="A41" s="2" t="s">
        <v>39</v>
      </c>
      <c r="B41" s="16">
        <v>25</v>
      </c>
      <c r="C41" s="15"/>
    </row>
    <row r="42" spans="1:3" ht="18" customHeight="1" x14ac:dyDescent="0.25">
      <c r="A42" s="2" t="s">
        <v>40</v>
      </c>
      <c r="B42" s="16">
        <v>40</v>
      </c>
      <c r="C42" s="15"/>
    </row>
    <row r="43" spans="1:3" ht="18" customHeight="1" thickBot="1" x14ac:dyDescent="0.35">
      <c r="A43" s="1" t="s">
        <v>41</v>
      </c>
      <c r="B43" s="36">
        <f>SUM(B29:B42)</f>
        <v>8584</v>
      </c>
      <c r="C43" s="15"/>
    </row>
    <row r="44" spans="1:3" ht="18" customHeight="1" thickTop="1" x14ac:dyDescent="0.3">
      <c r="A44" s="1" t="s">
        <v>42</v>
      </c>
      <c r="B44" s="20"/>
      <c r="C44" s="5"/>
    </row>
    <row r="45" spans="1:3" ht="18" customHeight="1" x14ac:dyDescent="0.3">
      <c r="A45" s="1" t="s">
        <v>43</v>
      </c>
      <c r="B45" s="20"/>
      <c r="C45" s="5"/>
    </row>
    <row r="46" spans="1:3" ht="18" customHeight="1" x14ac:dyDescent="0.25">
      <c r="A46" s="2" t="s">
        <v>44</v>
      </c>
      <c r="B46" s="16">
        <v>300</v>
      </c>
      <c r="C46" s="15"/>
    </row>
    <row r="47" spans="1:3" ht="18" customHeight="1" x14ac:dyDescent="0.25">
      <c r="A47" s="2" t="s">
        <v>45</v>
      </c>
      <c r="B47" s="16">
        <v>2000</v>
      </c>
      <c r="C47" s="15"/>
    </row>
    <row r="48" spans="1:3" ht="18" customHeight="1" x14ac:dyDescent="0.25">
      <c r="A48" s="2" t="s">
        <v>46</v>
      </c>
      <c r="B48" s="16">
        <v>1100</v>
      </c>
      <c r="C48" s="15"/>
    </row>
    <row r="49" spans="1:5" ht="18" customHeight="1" x14ac:dyDescent="0.25">
      <c r="A49" s="2" t="s">
        <v>47</v>
      </c>
      <c r="B49" s="16">
        <v>0</v>
      </c>
      <c r="C49" s="15"/>
    </row>
    <row r="50" spans="1:5" ht="18" customHeight="1" x14ac:dyDescent="0.25">
      <c r="A50" s="2" t="s">
        <v>48</v>
      </c>
      <c r="B50" s="16">
        <v>360</v>
      </c>
      <c r="C50" s="15"/>
    </row>
    <row r="51" spans="1:5" ht="18" customHeight="1" x14ac:dyDescent="0.25">
      <c r="A51" s="2" t="s">
        <v>49</v>
      </c>
      <c r="B51" s="16">
        <v>100</v>
      </c>
      <c r="C51" s="15"/>
    </row>
    <row r="52" spans="1:5" ht="18" customHeight="1" x14ac:dyDescent="0.25">
      <c r="A52" s="2" t="s">
        <v>50</v>
      </c>
      <c r="B52" s="16">
        <v>400</v>
      </c>
      <c r="C52" s="15"/>
    </row>
    <row r="53" spans="1:5" ht="18" customHeight="1" x14ac:dyDescent="0.25">
      <c r="A53" s="2" t="s">
        <v>51</v>
      </c>
      <c r="B53" s="16">
        <v>2000</v>
      </c>
      <c r="C53" s="15"/>
    </row>
    <row r="54" spans="1:5" ht="18" customHeight="1" x14ac:dyDescent="0.25">
      <c r="A54" s="2" t="s">
        <v>52</v>
      </c>
      <c r="B54" s="16">
        <v>750</v>
      </c>
      <c r="C54" s="15"/>
    </row>
    <row r="55" spans="1:5" ht="18" customHeight="1" x14ac:dyDescent="0.25">
      <c r="A55" s="2" t="s">
        <v>53</v>
      </c>
      <c r="B55" s="16">
        <v>600</v>
      </c>
      <c r="C55" s="15"/>
    </row>
    <row r="56" spans="1:5" ht="18" customHeight="1" x14ac:dyDescent="0.3">
      <c r="A56" s="37" t="s">
        <v>54</v>
      </c>
      <c r="B56" s="20"/>
      <c r="C56" s="5"/>
    </row>
    <row r="57" spans="1:5" ht="18" customHeight="1" x14ac:dyDescent="0.25">
      <c r="A57" s="2" t="s">
        <v>55</v>
      </c>
      <c r="B57" s="16">
        <v>750</v>
      </c>
      <c r="C57" s="15"/>
    </row>
    <row r="58" spans="1:5" ht="18" customHeight="1" x14ac:dyDescent="0.25">
      <c r="A58" s="2" t="s">
        <v>56</v>
      </c>
      <c r="B58" s="16">
        <v>360</v>
      </c>
      <c r="C58" s="15"/>
    </row>
    <row r="59" spans="1:5" ht="18" customHeight="1" x14ac:dyDescent="0.25">
      <c r="A59" s="2" t="s">
        <v>57</v>
      </c>
      <c r="B59" s="16">
        <v>500</v>
      </c>
      <c r="C59" s="15"/>
    </row>
    <row r="60" spans="1:5" ht="18" customHeight="1" x14ac:dyDescent="0.25">
      <c r="A60" s="2" t="s">
        <v>58</v>
      </c>
      <c r="B60" s="16">
        <v>120</v>
      </c>
      <c r="C60" s="15"/>
      <c r="E60" s="38"/>
    </row>
    <row r="61" spans="1:5" ht="18" customHeight="1" x14ac:dyDescent="0.25">
      <c r="A61" s="2" t="s">
        <v>59</v>
      </c>
      <c r="B61" s="16">
        <v>200</v>
      </c>
      <c r="C61" s="15"/>
    </row>
    <row r="62" spans="1:5" ht="18" customHeight="1" thickBot="1" x14ac:dyDescent="0.35">
      <c r="A62" s="1" t="s">
        <v>60</v>
      </c>
      <c r="B62" s="35">
        <f>SUM(B46:B61)</f>
        <v>9540</v>
      </c>
      <c r="C62" s="15"/>
    </row>
    <row r="63" spans="1:5" ht="18" customHeight="1" thickTop="1" x14ac:dyDescent="0.3">
      <c r="A63" s="1" t="s">
        <v>61</v>
      </c>
      <c r="B63" s="20"/>
      <c r="C63" s="5"/>
    </row>
    <row r="64" spans="1:5" ht="18" customHeight="1" x14ac:dyDescent="0.25">
      <c r="A64" s="2" t="s">
        <v>62</v>
      </c>
      <c r="B64" s="16">
        <v>4500</v>
      </c>
      <c r="C64" s="15"/>
    </row>
    <row r="65" spans="1:3" ht="18" customHeight="1" x14ac:dyDescent="0.25">
      <c r="A65" s="2" t="s">
        <v>63</v>
      </c>
      <c r="B65" s="16">
        <v>250</v>
      </c>
      <c r="C65" s="15"/>
    </row>
    <row r="66" spans="1:3" ht="18" customHeight="1" x14ac:dyDescent="0.25">
      <c r="A66" s="2" t="s">
        <v>64</v>
      </c>
      <c r="B66" s="16">
        <v>700</v>
      </c>
      <c r="C66" s="15"/>
    </row>
    <row r="67" spans="1:3" ht="18" customHeight="1" x14ac:dyDescent="0.25">
      <c r="A67" s="2" t="s">
        <v>65</v>
      </c>
      <c r="B67" s="16">
        <v>450</v>
      </c>
      <c r="C67" s="15"/>
    </row>
    <row r="68" spans="1:3" ht="18" customHeight="1" x14ac:dyDescent="0.25">
      <c r="A68" s="2" t="s">
        <v>66</v>
      </c>
      <c r="B68" s="16">
        <v>250</v>
      </c>
      <c r="C68" s="15"/>
    </row>
    <row r="69" spans="1:3" ht="18" customHeight="1" x14ac:dyDescent="0.25">
      <c r="A69" s="2" t="s">
        <v>67</v>
      </c>
      <c r="B69" s="16">
        <v>100</v>
      </c>
      <c r="C69" s="15"/>
    </row>
    <row r="70" spans="1:3" ht="18" customHeight="1" x14ac:dyDescent="0.25">
      <c r="A70" s="2" t="s">
        <v>68</v>
      </c>
      <c r="B70" s="16">
        <v>2000</v>
      </c>
      <c r="C70" s="15"/>
    </row>
    <row r="71" spans="1:3" ht="19.5" customHeight="1" x14ac:dyDescent="0.25">
      <c r="A71" s="2" t="s">
        <v>69</v>
      </c>
      <c r="B71" s="34">
        <v>0</v>
      </c>
      <c r="C71" s="15"/>
    </row>
    <row r="72" spans="1:3" ht="15" x14ac:dyDescent="0.25">
      <c r="A72" s="2" t="s">
        <v>70</v>
      </c>
      <c r="B72" s="16">
        <v>100</v>
      </c>
      <c r="C72" s="15"/>
    </row>
    <row r="73" spans="1:3" ht="15" x14ac:dyDescent="0.25">
      <c r="A73" s="2" t="s">
        <v>71</v>
      </c>
      <c r="B73" s="16">
        <v>225</v>
      </c>
      <c r="C73" s="15"/>
    </row>
    <row r="74" spans="1:3" ht="17.399999999999999" customHeight="1" thickBot="1" x14ac:dyDescent="0.35">
      <c r="A74" s="1" t="s">
        <v>72</v>
      </c>
      <c r="B74" s="35">
        <f t="shared" ref="B74" si="0">SUM(B64:B73)</f>
        <v>8575</v>
      </c>
      <c r="C74" s="15"/>
    </row>
    <row r="75" spans="1:3" ht="18" customHeight="1" thickTop="1" x14ac:dyDescent="0.3">
      <c r="A75" s="1" t="s">
        <v>73</v>
      </c>
      <c r="B75" s="20"/>
      <c r="C75" s="5"/>
    </row>
    <row r="76" spans="1:3" ht="18" customHeight="1" x14ac:dyDescent="0.25">
      <c r="A76" s="2" t="s">
        <v>74</v>
      </c>
      <c r="B76" s="16">
        <v>0</v>
      </c>
      <c r="C76" s="15"/>
    </row>
    <row r="77" spans="1:3" ht="18" customHeight="1" x14ac:dyDescent="0.25">
      <c r="A77" s="2" t="s">
        <v>75</v>
      </c>
      <c r="B77" s="16">
        <v>500</v>
      </c>
      <c r="C77" s="15"/>
    </row>
    <row r="78" spans="1:3" ht="18" customHeight="1" x14ac:dyDescent="0.25">
      <c r="A78" s="39" t="s">
        <v>76</v>
      </c>
      <c r="B78" s="16">
        <v>0</v>
      </c>
      <c r="C78" s="15"/>
    </row>
    <row r="79" spans="1:3" ht="18" customHeight="1" x14ac:dyDescent="0.25">
      <c r="A79" s="2" t="s">
        <v>77</v>
      </c>
      <c r="B79" s="16">
        <v>300</v>
      </c>
      <c r="C79" s="15"/>
    </row>
    <row r="80" spans="1:3" ht="18" customHeight="1" x14ac:dyDescent="0.25">
      <c r="A80" s="2" t="s">
        <v>78</v>
      </c>
      <c r="B80" s="16">
        <v>230</v>
      </c>
      <c r="C80" s="15"/>
    </row>
    <row r="81" spans="1:3" ht="18" customHeight="1" thickBot="1" x14ac:dyDescent="0.35">
      <c r="A81" s="32" t="s">
        <v>79</v>
      </c>
      <c r="B81" s="35">
        <f t="shared" ref="B81" si="1">SUM(B76:B80)</f>
        <v>1030</v>
      </c>
      <c r="C81" s="15"/>
    </row>
    <row r="82" spans="1:3" ht="18" customHeight="1" thickTop="1" x14ac:dyDescent="0.3">
      <c r="B82" s="34">
        <v>0</v>
      </c>
      <c r="C82" s="15"/>
    </row>
    <row r="83" spans="1:3" ht="18" customHeight="1" thickBot="1" x14ac:dyDescent="0.35">
      <c r="A83" s="2" t="s">
        <v>84</v>
      </c>
      <c r="B83" s="40">
        <f t="shared" ref="B83" si="2">B43+B62+B74+B81+B82</f>
        <v>27729</v>
      </c>
      <c r="C83" s="15"/>
    </row>
    <row r="84" spans="1:3" ht="18" customHeight="1" x14ac:dyDescent="0.3">
      <c r="A84" s="1" t="s">
        <v>80</v>
      </c>
      <c r="B84" s="16"/>
    </row>
    <row r="85" spans="1:3" ht="18" customHeight="1" x14ac:dyDescent="0.25">
      <c r="A85" s="41" t="s">
        <v>81</v>
      </c>
      <c r="B85" s="33">
        <f>B25</f>
        <v>28166</v>
      </c>
    </row>
    <row r="86" spans="1:3" ht="18" customHeight="1" x14ac:dyDescent="0.25">
      <c r="A86" s="41" t="s">
        <v>82</v>
      </c>
      <c r="B86" s="33">
        <f t="shared" ref="B86" si="3">B83</f>
        <v>27729</v>
      </c>
    </row>
    <row r="87" spans="1:3" ht="22.5" customHeight="1" x14ac:dyDescent="0.3">
      <c r="A87" s="1" t="s">
        <v>85</v>
      </c>
      <c r="B87" s="47">
        <f>+B85-B86</f>
        <v>437</v>
      </c>
    </row>
    <row r="88" spans="1:3" ht="18" customHeight="1" x14ac:dyDescent="0.3">
      <c r="B88" s="46"/>
    </row>
  </sheetData>
  <pageMargins left="0.23622047244094491" right="0.23622047244094491" top="0.74803149606299213" bottom="0.74803149606299213" header="0.31496062992125984" footer="0.31496062992125984"/>
  <pageSetup paperSize="9" scale="89" fitToHeight="2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dcterms:created xsi:type="dcterms:W3CDTF">2022-03-18T15:19:46Z</dcterms:created>
  <dcterms:modified xsi:type="dcterms:W3CDTF">2022-03-18T15:33:29Z</dcterms:modified>
</cp:coreProperties>
</file>